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НЗ" sheetId="1" r:id="rId1"/>
  </sheets>
  <definedNames/>
  <calcPr fullCalcOnLoad="1"/>
</workbook>
</file>

<file path=xl/sharedStrings.xml><?xml version="1.0" encoding="utf-8"?>
<sst xmlns="http://schemas.openxmlformats.org/spreadsheetml/2006/main" count="178" uniqueCount="85">
  <si>
    <t>всього</t>
  </si>
  <si>
    <t>Всього</t>
  </si>
  <si>
    <t>Д Н З</t>
  </si>
  <si>
    <t>№ 231</t>
  </si>
  <si>
    <t>прод.харч.</t>
  </si>
  <si>
    <t>в т.ч.</t>
  </si>
  <si>
    <t>послуги</t>
  </si>
  <si>
    <t>опалення</t>
  </si>
  <si>
    <t>водопостач</t>
  </si>
  <si>
    <t>ел.енергія</t>
  </si>
  <si>
    <t>Всього по ДНЗ</t>
  </si>
  <si>
    <t>навчання</t>
  </si>
  <si>
    <t>стипендія</t>
  </si>
  <si>
    <t>матеріали</t>
  </si>
  <si>
    <t>Разом 2240</t>
  </si>
  <si>
    <t>разом 2210</t>
  </si>
  <si>
    <t>вивіз сміття</t>
  </si>
  <si>
    <t>зарплата пед.(мб)</t>
  </si>
  <si>
    <t>зарплата тех.(мб)</t>
  </si>
  <si>
    <t>нар.на з/п (пед)</t>
  </si>
  <si>
    <t>нар.на з/п (тех)</t>
  </si>
  <si>
    <t>інтернет</t>
  </si>
  <si>
    <t>ТОВ "ТВОЙ НЕТ"</t>
  </si>
  <si>
    <t>ФОП Марковський</t>
  </si>
  <si>
    <t>поточ.ремонт</t>
  </si>
  <si>
    <t>з/п дб</t>
  </si>
  <si>
    <t>нарах.дб</t>
  </si>
  <si>
    <t>ТОВ Нові знання</t>
  </si>
  <si>
    <t>програм.комплекс</t>
  </si>
  <si>
    <t>ТОВ Охоронній холдінг</t>
  </si>
  <si>
    <t>обсл.пожеж.сігналізації</t>
  </si>
  <si>
    <t>Укрвестсанзавод</t>
  </si>
  <si>
    <t>утілізація прдукції</t>
  </si>
  <si>
    <t>"Будекомонтаж"</t>
  </si>
  <si>
    <t>енергоефективність</t>
  </si>
  <si>
    <t>штраф</t>
  </si>
  <si>
    <t>тривожна кнопка</t>
  </si>
  <si>
    <t>ФОП Гончаренко М.В.</t>
  </si>
  <si>
    <t>стільці</t>
  </si>
  <si>
    <t>столи</t>
  </si>
  <si>
    <t>ПП ЯВІР-2000</t>
  </si>
  <si>
    <t>ТОВ ФАЙЕРТЕК</t>
  </si>
  <si>
    <t>пожеж.спостереження</t>
  </si>
  <si>
    <t>Тов СІПКОМ</t>
  </si>
  <si>
    <t>послуги звязку</t>
  </si>
  <si>
    <t>ТОВ ПРОМБУДСЕРВІС ПЛЮС</t>
  </si>
  <si>
    <t>поточ.р-т</t>
  </si>
  <si>
    <t>ФОП Швирдюк П.М.</t>
  </si>
  <si>
    <t>дезинсекція</t>
  </si>
  <si>
    <t>коронування дерев</t>
  </si>
  <si>
    <t>вогнегасники</t>
  </si>
  <si>
    <t>ФОП Туша О.М.</t>
  </si>
  <si>
    <t>ємність для води</t>
  </si>
  <si>
    <t>ФОП Дяченко П.М.</t>
  </si>
  <si>
    <t>поточний р-т</t>
  </si>
  <si>
    <t>лампа "Іскра"</t>
  </si>
  <si>
    <t>ФОП Куделя В..С.</t>
  </si>
  <si>
    <t>ліхтарі єлектр.</t>
  </si>
  <si>
    <t>ТОВ ТПК Техпромпроект</t>
  </si>
  <si>
    <t>ТОВ Укрбудтехнологія</t>
  </si>
  <si>
    <t>ФОП Харченко Н.О.</t>
  </si>
  <si>
    <t>ФОП Барков В,</t>
  </si>
  <si>
    <t>деротизація</t>
  </si>
  <si>
    <t>електроводонагрівач</t>
  </si>
  <si>
    <t>ФОП ВАСИЛИНА О.В,</t>
  </si>
  <si>
    <t>ФОП ЯММІН С.О.</t>
  </si>
  <si>
    <t>зарядний пристрій</t>
  </si>
  <si>
    <t>ТОВ" НОВА ЛІНІЯ-1"</t>
  </si>
  <si>
    <t>будматеріали</t>
  </si>
  <si>
    <t>Запор.лікув.фарм.альянс</t>
  </si>
  <si>
    <t>дезінсекція</t>
  </si>
  <si>
    <t>папір</t>
  </si>
  <si>
    <t>ФОП Коляда А.А.</t>
  </si>
  <si>
    <t>ФОП Макєєва О.В.</t>
  </si>
  <si>
    <t>ДУ ЗапорізОЦКПХ МОЗ</t>
  </si>
  <si>
    <t>лаборат.дослід. води</t>
  </si>
  <si>
    <t>ФОП КОСТАН М.М.</t>
  </si>
  <si>
    <t>тех.нагляд,випробування</t>
  </si>
  <si>
    <t>ТОВ "Дніпр.охор.комп Проф захист</t>
  </si>
  <si>
    <t>стипендія,премія по номінаціям</t>
  </si>
  <si>
    <t>ТОВ "Дніпр.охор.комп Проф захист"</t>
  </si>
  <si>
    <t>разом з капінвестиц</t>
  </si>
  <si>
    <t>послуги, крім комунальних</t>
  </si>
  <si>
    <t>Комунальні послуги:</t>
  </si>
  <si>
    <t>штраф,пені,судові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</si>
</sst>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/>
    </xf>
    <xf numFmtId="195" fontId="3" fillId="0" borderId="10" xfId="58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95" fontId="3" fillId="34" borderId="10" xfId="58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2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left"/>
    </xf>
    <xf numFmtId="16" fontId="3" fillId="34" borderId="11" xfId="0" applyNumberFormat="1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16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17" fontId="3" fillId="34" borderId="11" xfId="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2" fillId="32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32" borderId="15" xfId="0" applyFont="1" applyFill="1" applyBorder="1" applyAlignment="1">
      <alignment horizontal="left"/>
    </xf>
    <xf numFmtId="16" fontId="3" fillId="32" borderId="15" xfId="0" applyNumberFormat="1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16" fontId="0" fillId="0" borderId="15" xfId="0" applyNumberFormat="1" applyFont="1" applyBorder="1" applyAlignment="1">
      <alignment horizontal="center"/>
    </xf>
    <xf numFmtId="16" fontId="3" fillId="32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32" borderId="15" xfId="0" applyFont="1" applyFill="1" applyBorder="1" applyAlignment="1">
      <alignment/>
    </xf>
    <xf numFmtId="0" fontId="3" fillId="32" borderId="15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32" borderId="18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17" fontId="0" fillId="0" borderId="15" xfId="0" applyNumberFormat="1" applyBorder="1" applyAlignment="1">
      <alignment/>
    </xf>
    <xf numFmtId="0" fontId="2" fillId="0" borderId="1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32" borderId="18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pane xSplit="3" ySplit="19" topLeftCell="D20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J63" sqref="J63"/>
    </sheetView>
  </sheetViews>
  <sheetFormatPr defaultColWidth="9.140625" defaultRowHeight="12.75"/>
  <cols>
    <col min="1" max="1" width="19.7109375" style="0" customWidth="1"/>
    <col min="2" max="2" width="21.7109375" style="0" customWidth="1"/>
    <col min="3" max="3" width="9.57421875" style="0" customWidth="1"/>
    <col min="4" max="4" width="21.421875" style="0" customWidth="1"/>
    <col min="5" max="5" width="19.140625" style="0" customWidth="1"/>
    <col min="6" max="6" width="9.421875" style="0" bestFit="1" customWidth="1"/>
  </cols>
  <sheetData>
    <row r="1" spans="3:6" ht="12.75">
      <c r="C1" s="7"/>
      <c r="F1" s="7"/>
    </row>
    <row r="3" ht="13.5" thickBot="1"/>
    <row r="4" spans="1:6" ht="13.5" thickBot="1">
      <c r="A4" s="46" t="s">
        <v>2</v>
      </c>
      <c r="B4" s="47"/>
      <c r="C4" s="39" t="s">
        <v>3</v>
      </c>
      <c r="D4" s="44" t="s">
        <v>2</v>
      </c>
      <c r="E4" s="12"/>
      <c r="F4" s="13" t="s">
        <v>3</v>
      </c>
    </row>
    <row r="5" spans="1:6" ht="12.75">
      <c r="A5" s="64">
        <v>2110</v>
      </c>
      <c r="B5" s="45" t="s">
        <v>17</v>
      </c>
      <c r="C5" s="45">
        <v>3143075.31</v>
      </c>
      <c r="D5" s="48">
        <v>2110</v>
      </c>
      <c r="E5" s="16" t="s">
        <v>17</v>
      </c>
      <c r="F5" s="16">
        <v>208596.91</v>
      </c>
    </row>
    <row r="6" spans="1:6" ht="12.75">
      <c r="A6" s="42">
        <v>2110</v>
      </c>
      <c r="B6" s="4" t="s">
        <v>18</v>
      </c>
      <c r="C6" s="4">
        <v>414626.82</v>
      </c>
      <c r="D6" s="48">
        <v>2110</v>
      </c>
      <c r="E6" s="16" t="s">
        <v>18</v>
      </c>
      <c r="F6" s="16">
        <v>129666.73</v>
      </c>
    </row>
    <row r="7" spans="1:6" ht="12.75">
      <c r="A7" s="42">
        <v>2120</v>
      </c>
      <c r="B7" s="4" t="s">
        <v>19</v>
      </c>
      <c r="C7" s="4">
        <v>689656.45</v>
      </c>
      <c r="D7" s="48">
        <v>2120</v>
      </c>
      <c r="E7" s="16" t="s">
        <v>19</v>
      </c>
      <c r="F7" s="16">
        <v>44566.02</v>
      </c>
    </row>
    <row r="8" spans="1:6" ht="12.75">
      <c r="A8" s="42">
        <v>2120</v>
      </c>
      <c r="B8" s="4" t="s">
        <v>20</v>
      </c>
      <c r="C8" s="4">
        <v>95449.71</v>
      </c>
      <c r="D8" s="48">
        <v>2120</v>
      </c>
      <c r="E8" s="16" t="s">
        <v>20</v>
      </c>
      <c r="F8" s="16">
        <v>29435.41</v>
      </c>
    </row>
    <row r="9" spans="1:6" ht="12.75">
      <c r="A9" s="42">
        <v>2110</v>
      </c>
      <c r="B9" s="4" t="s">
        <v>25</v>
      </c>
      <c r="C9" s="4"/>
      <c r="D9" s="48">
        <v>2110</v>
      </c>
      <c r="E9" s="16" t="s">
        <v>25</v>
      </c>
      <c r="F9" s="16"/>
    </row>
    <row r="10" spans="1:6" ht="12.75">
      <c r="A10" s="42">
        <v>2120</v>
      </c>
      <c r="B10" s="4" t="s">
        <v>26</v>
      </c>
      <c r="C10" s="4"/>
      <c r="D10" s="48">
        <v>2120</v>
      </c>
      <c r="E10" s="16" t="s">
        <v>26</v>
      </c>
      <c r="F10" s="16"/>
    </row>
    <row r="11" spans="1:6" ht="12.75">
      <c r="A11" s="42">
        <v>2210</v>
      </c>
      <c r="B11" s="4" t="s">
        <v>13</v>
      </c>
      <c r="C11" s="4"/>
      <c r="D11" s="48">
        <v>2210</v>
      </c>
      <c r="E11" s="16" t="s">
        <v>13</v>
      </c>
      <c r="F11" s="16"/>
    </row>
    <row r="12" spans="1:6" ht="9.75" customHeight="1">
      <c r="A12" s="42" t="s">
        <v>5</v>
      </c>
      <c r="B12" s="1"/>
      <c r="C12" s="4"/>
      <c r="D12" s="48" t="s">
        <v>5</v>
      </c>
      <c r="E12" s="16"/>
      <c r="F12" s="16"/>
    </row>
    <row r="13" spans="1:6" ht="12.75">
      <c r="A13" s="65" t="s">
        <v>37</v>
      </c>
      <c r="B13" s="11" t="s">
        <v>38</v>
      </c>
      <c r="C13" s="5"/>
      <c r="D13" s="49" t="s">
        <v>37</v>
      </c>
      <c r="E13" s="14" t="s">
        <v>38</v>
      </c>
      <c r="F13" s="15"/>
    </row>
    <row r="14" spans="1:6" ht="12.75">
      <c r="A14" s="65" t="s">
        <v>37</v>
      </c>
      <c r="B14" s="11" t="s">
        <v>39</v>
      </c>
      <c r="C14" s="5"/>
      <c r="D14" s="49" t="s">
        <v>37</v>
      </c>
      <c r="E14" s="14" t="s">
        <v>39</v>
      </c>
      <c r="F14" s="15"/>
    </row>
    <row r="15" spans="1:6" ht="12.75">
      <c r="A15" s="66" t="s">
        <v>47</v>
      </c>
      <c r="B15" s="29" t="s">
        <v>55</v>
      </c>
      <c r="C15" s="5">
        <v>1596.6</v>
      </c>
      <c r="D15" s="49" t="s">
        <v>47</v>
      </c>
      <c r="E15" s="31" t="s">
        <v>55</v>
      </c>
      <c r="F15" s="15"/>
    </row>
    <row r="16" spans="1:6" ht="12.75">
      <c r="A16" s="66" t="s">
        <v>56</v>
      </c>
      <c r="B16" s="29" t="s">
        <v>50</v>
      </c>
      <c r="C16" s="5"/>
      <c r="D16" s="49" t="s">
        <v>56</v>
      </c>
      <c r="E16" s="31" t="s">
        <v>50</v>
      </c>
      <c r="F16" s="15"/>
    </row>
    <row r="17" spans="1:6" ht="12.75">
      <c r="A17" s="66" t="s">
        <v>51</v>
      </c>
      <c r="B17" s="29" t="s">
        <v>57</v>
      </c>
      <c r="C17" s="5"/>
      <c r="D17" s="49" t="s">
        <v>51</v>
      </c>
      <c r="E17" s="31" t="s">
        <v>57</v>
      </c>
      <c r="F17" s="15"/>
    </row>
    <row r="18" spans="1:6" ht="12.75">
      <c r="A18" s="66" t="s">
        <v>58</v>
      </c>
      <c r="B18" s="29" t="s">
        <v>52</v>
      </c>
      <c r="C18" s="5"/>
      <c r="D18" s="50" t="s">
        <v>58</v>
      </c>
      <c r="E18" s="32" t="s">
        <v>52</v>
      </c>
      <c r="F18" s="15"/>
    </row>
    <row r="19" spans="1:6" ht="12.75">
      <c r="A19" s="67" t="s">
        <v>65</v>
      </c>
      <c r="B19" s="30" t="s">
        <v>63</v>
      </c>
      <c r="C19" s="5">
        <v>14900</v>
      </c>
      <c r="D19" s="51" t="s">
        <v>65</v>
      </c>
      <c r="E19" s="32" t="s">
        <v>63</v>
      </c>
      <c r="F19" s="15"/>
    </row>
    <row r="20" spans="1:6" ht="12.75">
      <c r="A20" s="68" t="s">
        <v>64</v>
      </c>
      <c r="B20" s="21" t="s">
        <v>66</v>
      </c>
      <c r="C20" s="5"/>
      <c r="D20" s="52" t="s">
        <v>64</v>
      </c>
      <c r="E20" s="16" t="s">
        <v>66</v>
      </c>
      <c r="F20" s="15"/>
    </row>
    <row r="21" spans="1:6" ht="12.75">
      <c r="A21" s="66" t="s">
        <v>67</v>
      </c>
      <c r="B21" s="29" t="s">
        <v>68</v>
      </c>
      <c r="C21" s="4"/>
      <c r="D21" s="53" t="s">
        <v>67</v>
      </c>
      <c r="E21" s="31" t="s">
        <v>68</v>
      </c>
      <c r="F21" s="16"/>
    </row>
    <row r="22" spans="1:6" ht="12.75">
      <c r="A22" s="69" t="s">
        <v>72</v>
      </c>
      <c r="B22" s="34" t="s">
        <v>50</v>
      </c>
      <c r="C22" s="4"/>
      <c r="D22" s="53" t="s">
        <v>72</v>
      </c>
      <c r="E22" s="31" t="s">
        <v>50</v>
      </c>
      <c r="F22" s="16"/>
    </row>
    <row r="23" spans="1:6" ht="12.75">
      <c r="A23" s="69" t="s">
        <v>73</v>
      </c>
      <c r="B23" s="34" t="s">
        <v>71</v>
      </c>
      <c r="C23" s="9">
        <v>500</v>
      </c>
      <c r="D23" s="53" t="s">
        <v>73</v>
      </c>
      <c r="E23" s="31" t="s">
        <v>71</v>
      </c>
      <c r="F23" s="19"/>
    </row>
    <row r="24" spans="1:6" ht="12.75">
      <c r="A24" s="43"/>
      <c r="B24" s="1"/>
      <c r="C24" s="9"/>
      <c r="D24" s="54"/>
      <c r="E24" s="16"/>
      <c r="F24" s="19"/>
    </row>
    <row r="25" spans="1:6" ht="12.75" hidden="1">
      <c r="A25" s="43"/>
      <c r="B25" s="1"/>
      <c r="C25" s="9"/>
      <c r="D25" s="54"/>
      <c r="E25" s="16"/>
      <c r="F25" s="19"/>
    </row>
    <row r="26" spans="1:6" ht="12.75" hidden="1">
      <c r="A26" s="43"/>
      <c r="B26" s="1"/>
      <c r="C26" s="4"/>
      <c r="D26" s="54"/>
      <c r="E26" s="16"/>
      <c r="F26" s="16"/>
    </row>
    <row r="27" spans="1:6" ht="12.75" hidden="1">
      <c r="A27" s="70"/>
      <c r="B27" s="1"/>
      <c r="C27" s="4"/>
      <c r="D27" s="55"/>
      <c r="E27" s="16"/>
      <c r="F27" s="16"/>
    </row>
    <row r="28" spans="1:6" ht="12.75" hidden="1">
      <c r="A28" s="70"/>
      <c r="B28" s="1"/>
      <c r="C28" s="4"/>
      <c r="D28" s="55"/>
      <c r="E28" s="16"/>
      <c r="F28" s="16"/>
    </row>
    <row r="29" spans="1:6" ht="12.75" hidden="1">
      <c r="A29" s="71"/>
      <c r="B29" s="21"/>
      <c r="C29" s="4"/>
      <c r="D29" s="55"/>
      <c r="E29" s="16"/>
      <c r="F29" s="16"/>
    </row>
    <row r="30" spans="1:6" ht="12.75">
      <c r="A30" s="42"/>
      <c r="B30" s="1"/>
      <c r="C30" s="25"/>
      <c r="D30" s="48"/>
      <c r="E30" s="16"/>
      <c r="F30" s="27"/>
    </row>
    <row r="31" spans="1:6" ht="12.75">
      <c r="A31" s="42" t="s">
        <v>15</v>
      </c>
      <c r="B31" s="1"/>
      <c r="C31" s="24">
        <f>SUM(C13:C30)</f>
        <v>16996.6</v>
      </c>
      <c r="D31" s="48" t="s">
        <v>15</v>
      </c>
      <c r="E31" s="16"/>
      <c r="F31" s="26">
        <f>SUM(F13:F30)</f>
        <v>0</v>
      </c>
    </row>
    <row r="32" spans="1:6" ht="12.75">
      <c r="A32" s="72"/>
      <c r="B32" s="1"/>
      <c r="C32" s="25"/>
      <c r="D32" s="56"/>
      <c r="E32" s="16"/>
      <c r="F32" s="27"/>
    </row>
    <row r="33" spans="1:6" ht="12.75">
      <c r="A33" s="42">
        <v>2230</v>
      </c>
      <c r="B33" s="2" t="s">
        <v>4</v>
      </c>
      <c r="C33" s="25"/>
      <c r="D33" s="48">
        <v>2230</v>
      </c>
      <c r="E33" s="16" t="s">
        <v>4</v>
      </c>
      <c r="F33" s="27"/>
    </row>
    <row r="34" spans="1:6" ht="16.5" customHeight="1">
      <c r="A34" s="42">
        <v>2240</v>
      </c>
      <c r="B34" s="84" t="s">
        <v>82</v>
      </c>
      <c r="C34" s="24"/>
      <c r="D34" s="48">
        <v>2240</v>
      </c>
      <c r="E34" s="18" t="s">
        <v>6</v>
      </c>
      <c r="F34" s="27"/>
    </row>
    <row r="35" spans="1:6" ht="12.75">
      <c r="A35" s="42" t="s">
        <v>5</v>
      </c>
      <c r="B35" s="6"/>
      <c r="C35" s="25"/>
      <c r="D35" s="48" t="s">
        <v>5</v>
      </c>
      <c r="E35" s="18"/>
      <c r="F35" s="27"/>
    </row>
    <row r="36" spans="1:6" ht="12.75">
      <c r="A36" s="72"/>
      <c r="B36" s="1"/>
      <c r="C36" s="4"/>
      <c r="D36" s="56"/>
      <c r="E36" s="16"/>
      <c r="F36" s="16"/>
    </row>
    <row r="37" spans="1:6" ht="12.75">
      <c r="A37" s="73" t="s">
        <v>40</v>
      </c>
      <c r="B37" s="21" t="s">
        <v>36</v>
      </c>
      <c r="C37" s="5">
        <f>384+384+384+116</f>
        <v>1268</v>
      </c>
      <c r="D37" s="57" t="s">
        <v>40</v>
      </c>
      <c r="E37" s="16" t="s">
        <v>36</v>
      </c>
      <c r="F37" s="15"/>
    </row>
    <row r="38" spans="1:6" ht="12.75">
      <c r="A38" s="74" t="s">
        <v>22</v>
      </c>
      <c r="B38" s="21" t="s">
        <v>21</v>
      </c>
      <c r="C38" s="5">
        <f>750+250+250+250+250+250+250+250</f>
        <v>2500</v>
      </c>
      <c r="D38" s="57" t="s">
        <v>22</v>
      </c>
      <c r="E38" s="16" t="s">
        <v>21</v>
      </c>
      <c r="F38" s="15">
        <v>250</v>
      </c>
    </row>
    <row r="39" spans="1:6" ht="12.75">
      <c r="A39" s="74" t="s">
        <v>23</v>
      </c>
      <c r="B39" s="21" t="s">
        <v>21</v>
      </c>
      <c r="C39" s="5"/>
      <c r="D39" s="57" t="s">
        <v>23</v>
      </c>
      <c r="E39" s="16" t="s">
        <v>21</v>
      </c>
      <c r="F39" s="16"/>
    </row>
    <row r="40" spans="1:6" ht="12.75">
      <c r="A40" s="74" t="s">
        <v>29</v>
      </c>
      <c r="B40" s="21" t="s">
        <v>30</v>
      </c>
      <c r="C40" s="28"/>
      <c r="D40" s="57" t="s">
        <v>29</v>
      </c>
      <c r="E40" s="16" t="s">
        <v>30</v>
      </c>
      <c r="F40" s="15"/>
    </row>
    <row r="41" spans="1:6" ht="12.75">
      <c r="A41" s="74" t="s">
        <v>27</v>
      </c>
      <c r="B41" s="21" t="s">
        <v>28</v>
      </c>
      <c r="C41" s="5">
        <v>650</v>
      </c>
      <c r="D41" s="57" t="s">
        <v>27</v>
      </c>
      <c r="E41" s="16" t="s">
        <v>28</v>
      </c>
      <c r="F41" s="15"/>
    </row>
    <row r="42" spans="1:6" ht="12.75">
      <c r="A42" s="74" t="s">
        <v>31</v>
      </c>
      <c r="B42" s="21" t="s">
        <v>32</v>
      </c>
      <c r="C42" s="4"/>
      <c r="D42" s="57" t="s">
        <v>31</v>
      </c>
      <c r="E42" s="16" t="s">
        <v>32</v>
      </c>
      <c r="F42" s="16"/>
    </row>
    <row r="43" spans="1:6" ht="12.75">
      <c r="A43" s="75" t="s">
        <v>33</v>
      </c>
      <c r="B43" s="21" t="s">
        <v>24</v>
      </c>
      <c r="C43" s="5"/>
      <c r="D43" s="57" t="s">
        <v>33</v>
      </c>
      <c r="E43" s="16" t="s">
        <v>24</v>
      </c>
      <c r="F43" s="15"/>
    </row>
    <row r="44" spans="1:6" ht="12.75">
      <c r="A44" s="75" t="s">
        <v>41</v>
      </c>
      <c r="B44" s="4" t="s">
        <v>42</v>
      </c>
      <c r="C44" s="5"/>
      <c r="D44" s="57" t="s">
        <v>41</v>
      </c>
      <c r="E44" s="16" t="s">
        <v>42</v>
      </c>
      <c r="F44" s="15"/>
    </row>
    <row r="45" spans="1:6" ht="12.75">
      <c r="A45" s="75" t="s">
        <v>41</v>
      </c>
      <c r="B45" s="4" t="s">
        <v>46</v>
      </c>
      <c r="C45" s="5"/>
      <c r="D45" s="57" t="s">
        <v>41</v>
      </c>
      <c r="E45" s="16" t="s">
        <v>46</v>
      </c>
      <c r="F45" s="15"/>
    </row>
    <row r="46" spans="1:6" ht="12.75">
      <c r="A46" s="73" t="s">
        <v>43</v>
      </c>
      <c r="B46" s="21" t="s">
        <v>44</v>
      </c>
      <c r="C46" s="5">
        <f>240+240+240+240+240+240+240+240+240</f>
        <v>2160</v>
      </c>
      <c r="D46" s="57" t="s">
        <v>43</v>
      </c>
      <c r="E46" s="16" t="s">
        <v>44</v>
      </c>
      <c r="F46" s="15">
        <v>240</v>
      </c>
    </row>
    <row r="47" spans="1:6" ht="12.75">
      <c r="A47" s="76" t="s">
        <v>45</v>
      </c>
      <c r="B47" s="21" t="s">
        <v>46</v>
      </c>
      <c r="C47" s="5"/>
      <c r="D47" s="58" t="s">
        <v>45</v>
      </c>
      <c r="E47" s="16" t="s">
        <v>46</v>
      </c>
      <c r="F47" s="15"/>
    </row>
    <row r="48" spans="1:6" ht="12.75">
      <c r="A48" s="77" t="s">
        <v>53</v>
      </c>
      <c r="B48" s="21" t="s">
        <v>54</v>
      </c>
      <c r="C48" s="5">
        <v>187810.35</v>
      </c>
      <c r="D48" s="58" t="s">
        <v>53</v>
      </c>
      <c r="E48" s="16" t="s">
        <v>54</v>
      </c>
      <c r="F48" s="15"/>
    </row>
    <row r="49" spans="1:6" ht="12.75">
      <c r="A49" s="78" t="s">
        <v>59</v>
      </c>
      <c r="B49" s="4" t="s">
        <v>46</v>
      </c>
      <c r="C49" s="5"/>
      <c r="D49" s="59" t="s">
        <v>59</v>
      </c>
      <c r="E49" s="20" t="s">
        <v>46</v>
      </c>
      <c r="F49" s="15"/>
    </row>
    <row r="50" spans="1:6" ht="12.75">
      <c r="A50" s="78" t="s">
        <v>60</v>
      </c>
      <c r="B50" s="1" t="s">
        <v>49</v>
      </c>
      <c r="C50" s="5">
        <v>3500</v>
      </c>
      <c r="D50" s="59" t="s">
        <v>60</v>
      </c>
      <c r="E50" s="14" t="s">
        <v>49</v>
      </c>
      <c r="F50" s="15"/>
    </row>
    <row r="51" spans="1:6" ht="12.75">
      <c r="A51" s="78" t="s">
        <v>61</v>
      </c>
      <c r="B51" s="1" t="s">
        <v>48</v>
      </c>
      <c r="C51" s="5">
        <v>1400</v>
      </c>
      <c r="D51" s="59" t="s">
        <v>61</v>
      </c>
      <c r="E51" s="14" t="s">
        <v>70</v>
      </c>
      <c r="F51" s="15"/>
    </row>
    <row r="52" spans="1:6" ht="12.75">
      <c r="A52" s="78" t="s">
        <v>61</v>
      </c>
      <c r="B52" s="1" t="s">
        <v>62</v>
      </c>
      <c r="C52" s="5">
        <v>1078</v>
      </c>
      <c r="D52" s="59" t="s">
        <v>61</v>
      </c>
      <c r="E52" s="14" t="s">
        <v>62</v>
      </c>
      <c r="F52" s="15"/>
    </row>
    <row r="53" spans="1:6" ht="12.75">
      <c r="A53" s="76" t="s">
        <v>69</v>
      </c>
      <c r="B53" s="11" t="s">
        <v>70</v>
      </c>
      <c r="C53" s="5">
        <v>2000</v>
      </c>
      <c r="D53" s="60" t="s">
        <v>69</v>
      </c>
      <c r="E53" s="14" t="s">
        <v>70</v>
      </c>
      <c r="F53" s="15"/>
    </row>
    <row r="54" spans="1:6" ht="12.75">
      <c r="A54" s="76" t="s">
        <v>69</v>
      </c>
      <c r="B54" s="11" t="s">
        <v>62</v>
      </c>
      <c r="C54" s="5">
        <v>1100</v>
      </c>
      <c r="D54" s="60" t="s">
        <v>69</v>
      </c>
      <c r="E54" s="14" t="s">
        <v>62</v>
      </c>
      <c r="F54" s="15"/>
    </row>
    <row r="55" spans="1:6" ht="12.75">
      <c r="A55" s="76" t="s">
        <v>74</v>
      </c>
      <c r="B55" s="11" t="s">
        <v>75</v>
      </c>
      <c r="C55" s="5"/>
      <c r="D55" s="60" t="s">
        <v>74</v>
      </c>
      <c r="E55" s="14" t="s">
        <v>75</v>
      </c>
      <c r="F55" s="15"/>
    </row>
    <row r="56" spans="1:6" ht="12.75">
      <c r="A56" s="73" t="s">
        <v>76</v>
      </c>
      <c r="B56" s="11" t="s">
        <v>77</v>
      </c>
      <c r="C56" s="28">
        <v>3450</v>
      </c>
      <c r="D56" s="61" t="s">
        <v>76</v>
      </c>
      <c r="E56" s="14" t="s">
        <v>77</v>
      </c>
      <c r="F56" s="15"/>
    </row>
    <row r="57" spans="1:6" ht="24">
      <c r="A57" s="83" t="s">
        <v>80</v>
      </c>
      <c r="B57" s="8"/>
      <c r="C57" s="28">
        <v>7797.53</v>
      </c>
      <c r="D57" s="59" t="s">
        <v>78</v>
      </c>
      <c r="E57" s="20"/>
      <c r="F57" s="15"/>
    </row>
    <row r="58" spans="1:6" ht="12.75">
      <c r="A58" s="79"/>
      <c r="B58" s="1"/>
      <c r="C58" s="5"/>
      <c r="D58" s="60"/>
      <c r="E58" s="14"/>
      <c r="F58" s="15"/>
    </row>
    <row r="59" spans="1:6" ht="12.75">
      <c r="A59" s="64" t="s">
        <v>14</v>
      </c>
      <c r="B59" s="2"/>
      <c r="C59" s="22">
        <f>SUM(C37:C58)</f>
        <v>214713.88</v>
      </c>
      <c r="D59" s="62" t="s">
        <v>14</v>
      </c>
      <c r="E59" s="27"/>
      <c r="F59" s="23">
        <f>SUM(F37:F58)</f>
        <v>490</v>
      </c>
    </row>
    <row r="60" spans="1:6" ht="12.75">
      <c r="A60" s="80"/>
      <c r="B60" s="1"/>
      <c r="C60" s="5"/>
      <c r="D60" s="63"/>
      <c r="E60" s="16"/>
      <c r="F60" s="15"/>
    </row>
    <row r="61" spans="1:6" ht="12.75">
      <c r="A61" s="42">
        <v>2270</v>
      </c>
      <c r="B61" s="2" t="s">
        <v>83</v>
      </c>
      <c r="C61" s="5"/>
      <c r="D61" s="48"/>
      <c r="E61" s="16"/>
      <c r="F61" s="15"/>
    </row>
    <row r="62" spans="1:6" ht="12.75">
      <c r="A62" s="42">
        <v>2271</v>
      </c>
      <c r="B62" s="4" t="s">
        <v>7</v>
      </c>
      <c r="C62" s="5">
        <v>368675.23</v>
      </c>
      <c r="D62" s="48">
        <v>2271</v>
      </c>
      <c r="E62" s="16" t="s">
        <v>7</v>
      </c>
      <c r="F62" s="15">
        <v>13730.84</v>
      </c>
    </row>
    <row r="63" spans="1:6" ht="12.75">
      <c r="A63" s="42">
        <v>2272</v>
      </c>
      <c r="B63" s="4" t="s">
        <v>8</v>
      </c>
      <c r="C63" s="5">
        <v>18330.09</v>
      </c>
      <c r="D63" s="48">
        <v>2272</v>
      </c>
      <c r="E63" s="16" t="s">
        <v>8</v>
      </c>
      <c r="F63" s="15">
        <v>1659.84</v>
      </c>
    </row>
    <row r="64" spans="1:6" ht="12.75">
      <c r="A64" s="42">
        <v>2273</v>
      </c>
      <c r="B64" s="4" t="s">
        <v>9</v>
      </c>
      <c r="C64" s="4">
        <v>41372.6</v>
      </c>
      <c r="D64" s="48">
        <v>2273</v>
      </c>
      <c r="E64" s="16" t="s">
        <v>9</v>
      </c>
      <c r="F64" s="15">
        <v>4211.58</v>
      </c>
    </row>
    <row r="65" spans="1:6" ht="12.75">
      <c r="A65" s="42">
        <v>2275</v>
      </c>
      <c r="B65" s="4" t="s">
        <v>16</v>
      </c>
      <c r="C65" s="5">
        <v>7510.61</v>
      </c>
      <c r="D65" s="48">
        <v>2275</v>
      </c>
      <c r="E65" s="16" t="s">
        <v>16</v>
      </c>
      <c r="F65" s="15">
        <v>790.59</v>
      </c>
    </row>
    <row r="66" spans="1:6" ht="12.75">
      <c r="A66" s="42">
        <v>2276</v>
      </c>
      <c r="B66" s="4" t="s">
        <v>34</v>
      </c>
      <c r="C66" s="4"/>
      <c r="D66" s="48">
        <v>2276</v>
      </c>
      <c r="E66" s="16" t="s">
        <v>34</v>
      </c>
      <c r="F66" s="16"/>
    </row>
    <row r="67" spans="1:6" ht="12.75">
      <c r="A67" s="42"/>
      <c r="B67" s="4"/>
      <c r="C67" s="4"/>
      <c r="D67" s="48"/>
      <c r="E67" s="16"/>
      <c r="F67" s="16"/>
    </row>
    <row r="68" spans="1:6" ht="12.75">
      <c r="A68" s="42"/>
      <c r="B68" s="4"/>
      <c r="C68" s="4"/>
      <c r="D68" s="48"/>
      <c r="E68" s="16"/>
      <c r="F68" s="16"/>
    </row>
    <row r="69" spans="1:6" ht="12.75">
      <c r="A69" s="42">
        <v>2282</v>
      </c>
      <c r="B69" s="4" t="s">
        <v>11</v>
      </c>
      <c r="C69" s="4">
        <f>997.87+1300</f>
        <v>2297.87</v>
      </c>
      <c r="D69" s="48">
        <v>2282</v>
      </c>
      <c r="E69" s="16" t="s">
        <v>11</v>
      </c>
      <c r="F69" s="16"/>
    </row>
    <row r="70" spans="1:6" ht="22.5">
      <c r="A70" s="42">
        <v>2730</v>
      </c>
      <c r="B70" s="85" t="s">
        <v>79</v>
      </c>
      <c r="C70" s="5"/>
      <c r="D70" s="48">
        <v>2730</v>
      </c>
      <c r="E70" s="16" t="s">
        <v>12</v>
      </c>
      <c r="F70" s="15"/>
    </row>
    <row r="71" spans="1:6" ht="12.75">
      <c r="A71" s="42">
        <v>2800</v>
      </c>
      <c r="B71" s="4" t="s">
        <v>84</v>
      </c>
      <c r="C71" s="5"/>
      <c r="D71" s="48">
        <v>2800</v>
      </c>
      <c r="E71" s="16" t="s">
        <v>35</v>
      </c>
      <c r="F71" s="15"/>
    </row>
    <row r="72" spans="1:6" ht="12.75">
      <c r="A72" s="42" t="s">
        <v>0</v>
      </c>
      <c r="B72" s="4"/>
      <c r="C72" s="10">
        <f>C5+C6+C7+C8+C9+C10+C31+C33+C59+C62+C63+C64+C65+C66+C69+C70+C71</f>
        <v>5012705.17</v>
      </c>
      <c r="D72" s="41" t="s">
        <v>0</v>
      </c>
      <c r="E72" s="17"/>
      <c r="F72" s="17">
        <f>F5+F6+F7+F8+F9+F10+F31+F33+F59+F62+F63+F64+F65+F66+F69+F70+F71</f>
        <v>433147.9200000001</v>
      </c>
    </row>
    <row r="73" spans="1:6" ht="12.75">
      <c r="A73" s="42"/>
      <c r="B73" s="4"/>
      <c r="C73" s="5"/>
      <c r="D73" s="41"/>
      <c r="E73" s="16"/>
      <c r="F73" s="15"/>
    </row>
    <row r="74" spans="1:6" ht="12.75">
      <c r="A74" s="42">
        <v>3142</v>
      </c>
      <c r="B74" s="33"/>
      <c r="C74" s="5"/>
      <c r="D74" s="41">
        <v>3142</v>
      </c>
      <c r="E74" s="16"/>
      <c r="F74" s="15"/>
    </row>
    <row r="75" spans="1:6" ht="12.75">
      <c r="A75" s="81"/>
      <c r="B75" s="3"/>
      <c r="C75" s="5"/>
      <c r="D75" s="48"/>
      <c r="E75" s="16"/>
      <c r="F75" s="15"/>
    </row>
    <row r="76" spans="1:6" ht="12.75">
      <c r="A76" s="81"/>
      <c r="B76" s="3"/>
      <c r="C76" s="5"/>
      <c r="D76" s="48"/>
      <c r="E76" s="16"/>
      <c r="F76" s="15"/>
    </row>
    <row r="77" spans="1:6" ht="13.5" thickBot="1">
      <c r="A77" s="82"/>
      <c r="B77" s="36"/>
      <c r="C77" s="37"/>
      <c r="D77" s="48"/>
      <c r="E77" s="16"/>
      <c r="F77" s="15"/>
    </row>
    <row r="78" spans="1:6" ht="13.5" thickBot="1">
      <c r="A78" s="38" t="s">
        <v>10</v>
      </c>
      <c r="B78" s="39" t="s">
        <v>81</v>
      </c>
      <c r="C78" s="40">
        <f>C72+C75+C76</f>
        <v>5012705.17</v>
      </c>
      <c r="D78" s="35" t="s">
        <v>1</v>
      </c>
      <c r="E78" s="10"/>
      <c r="F78" s="10">
        <f>F72+F75+F76</f>
        <v>433147.9200000001</v>
      </c>
    </row>
  </sheetData>
  <sheetProtection/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2023-05-10T08:26:46Z</cp:lastPrinted>
  <dcterms:created xsi:type="dcterms:W3CDTF">1996-10-08T23:32:33Z</dcterms:created>
  <dcterms:modified xsi:type="dcterms:W3CDTF">2023-11-10T13:34:18Z</dcterms:modified>
  <cp:category/>
  <cp:version/>
  <cp:contentType/>
  <cp:contentStatus/>
</cp:coreProperties>
</file>